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\2 INFORMACION PRESUPUESTAL\"/>
    </mc:Choice>
  </mc:AlternateContent>
  <bookViews>
    <workbookView xWindow="0" yWindow="0" windowWidth="21600" windowHeight="90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 s="1"/>
  <c r="D5" i="1"/>
  <c r="F5" i="1"/>
  <c r="G5" i="1"/>
  <c r="E6" i="1"/>
  <c r="H6" i="1"/>
  <c r="E7" i="1"/>
  <c r="H7" i="1" s="1"/>
  <c r="E8" i="1"/>
  <c r="H8" i="1"/>
  <c r="E9" i="1"/>
  <c r="H9" i="1"/>
  <c r="E10" i="1"/>
  <c r="H10" i="1"/>
  <c r="E11" i="1"/>
  <c r="H11" i="1"/>
  <c r="E12" i="1"/>
  <c r="H12" i="1"/>
  <c r="C13" i="1"/>
  <c r="E13" i="1" s="1"/>
  <c r="H13" i="1" s="1"/>
  <c r="D13" i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E23" i="1" s="1"/>
  <c r="H23" i="1" s="1"/>
  <c r="D23" i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E33" i="1" s="1"/>
  <c r="H33" i="1" s="1"/>
  <c r="D33" i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E43" i="1" s="1"/>
  <c r="H43" i="1" s="1"/>
  <c r="D43" i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E53" i="1" s="1"/>
  <c r="H53" i="1" s="1"/>
  <c r="D53" i="1"/>
  <c r="F53" i="1"/>
  <c r="G53" i="1"/>
  <c r="E54" i="1"/>
  <c r="H54" i="1"/>
  <c r="E55" i="1"/>
  <c r="H55" i="1"/>
  <c r="E56" i="1"/>
  <c r="H56" i="1"/>
  <c r="C57" i="1"/>
  <c r="E57" i="1" s="1"/>
  <c r="H57" i="1" s="1"/>
  <c r="D57" i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E65" i="1" s="1"/>
  <c r="H65" i="1" s="1"/>
  <c r="D65" i="1"/>
  <c r="F65" i="1"/>
  <c r="G65" i="1"/>
  <c r="E66" i="1"/>
  <c r="H66" i="1"/>
  <c r="E67" i="1"/>
  <c r="H67" i="1"/>
  <c r="E68" i="1"/>
  <c r="H68" i="1"/>
  <c r="C69" i="1"/>
  <c r="E69" i="1" s="1"/>
  <c r="H69" i="1" s="1"/>
  <c r="D69" i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H5" i="1" l="1"/>
  <c r="H77" i="1" s="1"/>
  <c r="E77" i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<sst xmlns="http://schemas.openxmlformats.org/spreadsheetml/2006/main" count="84" uniqueCount="84">
  <si>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</si>
  <si>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</si>
  <si>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</si>
  <si>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</si>
  <si>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</si>
  <si>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</si>
  <si>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</si>
  <si>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</si>
  <si>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</si>
  <si>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</si>
  <si>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</si>
  <si>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</si>
  <si>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</si>
  <si>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</si>
  <si>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</si>
  <si>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</si>
  <si>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</si>
  <si>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</si>
  <si>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</si>
  <si>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</si>
  <si>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</si>
  <si>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</si>
  <si>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</si>
  <si>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</si>
  <si>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</si>
  <si>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</si>
  <si>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</si>
  <si>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</si>
  <si>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</si>
  <si>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</si>
  <si>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</si>
  <si>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</si>
  <si>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</si>
  <si>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</si>
  <si>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</si>
  <si>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</si>
  <si>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</si>
  <si>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</si>
  <si>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</si>
  <si>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</si>
  <si>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</si>
  <si>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</si>
  <si>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</si>
  <si>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</si>
  <si>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</si>
  <si>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</si>
  <si>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</si>
  <si>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</si>
  <si>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</si>
  <si>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</si>
  <si>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</si>
  <si>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</si>
  <si>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</si>
  <si>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</si>
  <si>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</si>
  <si>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</si>
  <si>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</si>
  <si>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</si>
  <si>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</si>
  <si>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</si>
  <si>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</si>
  <si>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</si>
  <si>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</si>
  <si>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</si>
  <si>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</si>
  <si>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</si>
  <si>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</si>
  <si>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</si>
  <si>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</si>
  <si>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</si>
  <si>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</si>
  <si>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</si>
  <si>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</si>
  <si>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</si>
  <si>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</si>
  <si>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</si>
  <si>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</si>
  <si>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</si>
  <si>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</si>
  <si>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</si>
  <si>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</si>
  <si>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</si>
  <si>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</si>
  <si>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Silao de la Victoria, Gto.
Estado Analítico del Ejercicio del Presupuesto de Egresos
Clasificación por Objeto del Gasto (Capítulo y Concepto)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</si>
</sst>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83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82</v>
      </c>
      <c r="B2" s="24"/>
      <c r="C2" s="23" t="s">
        <v>81</v>
      </c>
      <c r="D2" s="22"/>
      <c r="E2" s="22"/>
      <c r="F2" s="22"/>
      <c r="G2" s="21"/>
      <c r="H2" s="20" t="s">
        <v>80</v>
      </c>
    </row>
    <row r="3" spans="1:8" ht="24.95" customHeight="1" x14ac:dyDescent="0.2">
      <c r="A3" s="19"/>
      <c r="B3" s="18"/>
      <c r="C3" s="17" t="s">
        <v>79</v>
      </c>
      <c r="D3" s="17" t="s">
        <v>78</v>
      </c>
      <c r="E3" s="17" t="s">
        <v>77</v>
      </c>
      <c r="F3" s="17" t="s">
        <v>76</v>
      </c>
      <c r="G3" s="17" t="s">
        <v>75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74</v>
      </c>
      <c r="F4" s="13">
        <v>4</v>
      </c>
      <c r="G4" s="13">
        <v>5</v>
      </c>
      <c r="H4" s="13" t="s">
        <v>73</v>
      </c>
    </row>
    <row r="5" spans="1:8" x14ac:dyDescent="0.2">
      <c r="A5" s="11" t="s">
        <v>72</v>
      </c>
      <c r="B5" s="10"/>
      <c r="C5" s="12">
        <f>SUM(C6:C12)</f>
        <v>252264591.39999998</v>
      </c>
      <c r="D5" s="12">
        <f>SUM(D6:D12)</f>
        <v>48757873.939999998</v>
      </c>
      <c r="E5" s="12">
        <f>C5+D5</f>
        <v>301022465.33999997</v>
      </c>
      <c r="F5" s="12">
        <f>SUM(F6:F12)</f>
        <v>63595983.629999995</v>
      </c>
      <c r="G5" s="12">
        <f>SUM(G6:G12)</f>
        <v>63595983.629999995</v>
      </c>
      <c r="H5" s="12">
        <f>E5-F5</f>
        <v>237426481.70999998</v>
      </c>
    </row>
    <row r="6" spans="1:8" x14ac:dyDescent="0.2">
      <c r="A6" s="7">
        <v>1100</v>
      </c>
      <c r="B6" s="9" t="s">
        <v>71</v>
      </c>
      <c r="C6" s="8">
        <v>141014151.53</v>
      </c>
      <c r="D6" s="8">
        <v>2160823.75</v>
      </c>
      <c r="E6" s="8">
        <f>C6+D6</f>
        <v>143174975.28</v>
      </c>
      <c r="F6" s="8">
        <v>27885804.16</v>
      </c>
      <c r="G6" s="8">
        <v>27885804.16</v>
      </c>
      <c r="H6" s="8">
        <f>E6-F6</f>
        <v>115289171.12</v>
      </c>
    </row>
    <row r="7" spans="1:8" x14ac:dyDescent="0.2">
      <c r="A7" s="7">
        <v>1200</v>
      </c>
      <c r="B7" s="9" t="s">
        <v>70</v>
      </c>
      <c r="C7" s="8">
        <v>28947894.949999999</v>
      </c>
      <c r="D7" s="8">
        <v>40756478.899999999</v>
      </c>
      <c r="E7" s="8">
        <f>C7+D7</f>
        <v>69704373.849999994</v>
      </c>
      <c r="F7" s="8">
        <v>23357588.579999998</v>
      </c>
      <c r="G7" s="8">
        <v>23357588.579999998</v>
      </c>
      <c r="H7" s="8">
        <f>E7-F7</f>
        <v>46346785.269999996</v>
      </c>
    </row>
    <row r="8" spans="1:8" x14ac:dyDescent="0.2">
      <c r="A8" s="7">
        <v>1300</v>
      </c>
      <c r="B8" s="9" t="s">
        <v>69</v>
      </c>
      <c r="C8" s="8">
        <v>33926901.509999998</v>
      </c>
      <c r="D8" s="8">
        <v>967621.97</v>
      </c>
      <c r="E8" s="8">
        <f>C8+D8</f>
        <v>34894523.479999997</v>
      </c>
      <c r="F8" s="8">
        <v>1080908.45</v>
      </c>
      <c r="G8" s="8">
        <v>1080908.45</v>
      </c>
      <c r="H8" s="8">
        <f>E8-F8</f>
        <v>33813615.029999994</v>
      </c>
    </row>
    <row r="9" spans="1:8" x14ac:dyDescent="0.2">
      <c r="A9" s="7">
        <v>1400</v>
      </c>
      <c r="B9" s="9" t="s">
        <v>68</v>
      </c>
      <c r="C9" s="8">
        <v>2015940.24</v>
      </c>
      <c r="D9" s="8">
        <v>0</v>
      </c>
      <c r="E9" s="8">
        <f>C9+D9</f>
        <v>2015940.24</v>
      </c>
      <c r="F9" s="8">
        <v>246570.08</v>
      </c>
      <c r="G9" s="8">
        <v>246570.08</v>
      </c>
      <c r="H9" s="8">
        <f>E9-F9</f>
        <v>1769370.16</v>
      </c>
    </row>
    <row r="10" spans="1:8" x14ac:dyDescent="0.2">
      <c r="A10" s="7">
        <v>1500</v>
      </c>
      <c r="B10" s="9" t="s">
        <v>67</v>
      </c>
      <c r="C10" s="8">
        <v>46359703.170000002</v>
      </c>
      <c r="D10" s="8">
        <v>4872949.32</v>
      </c>
      <c r="E10" s="8">
        <f>C10+D10</f>
        <v>51232652.490000002</v>
      </c>
      <c r="F10" s="8">
        <v>11025112.359999999</v>
      </c>
      <c r="G10" s="8">
        <v>11025112.359999999</v>
      </c>
      <c r="H10" s="8">
        <f>E10-F10</f>
        <v>40207540.130000003</v>
      </c>
    </row>
    <row r="11" spans="1:8" x14ac:dyDescent="0.2">
      <c r="A11" s="7">
        <v>1600</v>
      </c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7">
        <v>1700</v>
      </c>
      <c r="B12" s="9" t="s">
        <v>65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1" t="s">
        <v>64</v>
      </c>
      <c r="B13" s="10"/>
      <c r="C13" s="8">
        <f>SUM(C14:C22)</f>
        <v>49215511</v>
      </c>
      <c r="D13" s="8">
        <f>SUM(D14:D22)</f>
        <v>2374489.2800000003</v>
      </c>
      <c r="E13" s="8">
        <f>C13+D13</f>
        <v>51590000.280000001</v>
      </c>
      <c r="F13" s="8">
        <f>SUM(F14:F22)</f>
        <v>14245657.720000001</v>
      </c>
      <c r="G13" s="8">
        <f>SUM(G14:G22)</f>
        <v>11923329.1</v>
      </c>
      <c r="H13" s="8">
        <f>E13-F13</f>
        <v>37344342.560000002</v>
      </c>
    </row>
    <row r="14" spans="1:8" x14ac:dyDescent="0.2">
      <c r="A14" s="7">
        <v>2100</v>
      </c>
      <c r="B14" s="9" t="s">
        <v>63</v>
      </c>
      <c r="C14" s="8">
        <v>6130861</v>
      </c>
      <c r="D14" s="8">
        <v>826000</v>
      </c>
      <c r="E14" s="8">
        <f>C14+D14</f>
        <v>6956861</v>
      </c>
      <c r="F14" s="8">
        <v>1986058.94</v>
      </c>
      <c r="G14" s="8">
        <v>1741739.51</v>
      </c>
      <c r="H14" s="8">
        <f>E14-F14</f>
        <v>4970802.0600000005</v>
      </c>
    </row>
    <row r="15" spans="1:8" x14ac:dyDescent="0.2">
      <c r="A15" s="7">
        <v>2200</v>
      </c>
      <c r="B15" s="9" t="s">
        <v>62</v>
      </c>
      <c r="C15" s="8">
        <v>2291750</v>
      </c>
      <c r="D15" s="8">
        <v>0</v>
      </c>
      <c r="E15" s="8">
        <f>C15+D15</f>
        <v>2291750</v>
      </c>
      <c r="F15" s="8">
        <v>565233.67000000004</v>
      </c>
      <c r="G15" s="8">
        <v>532028.67000000004</v>
      </c>
      <c r="H15" s="8">
        <f>E15-F15</f>
        <v>1726516.33</v>
      </c>
    </row>
    <row r="16" spans="1:8" x14ac:dyDescent="0.2">
      <c r="A16" s="7">
        <v>2300</v>
      </c>
      <c r="B16" s="9" t="s">
        <v>61</v>
      </c>
      <c r="C16" s="8">
        <v>80000</v>
      </c>
      <c r="D16" s="8">
        <v>0</v>
      </c>
      <c r="E16" s="8">
        <f>C16+D16</f>
        <v>80000</v>
      </c>
      <c r="F16" s="8">
        <v>33322.49</v>
      </c>
      <c r="G16" s="8">
        <v>33322.49</v>
      </c>
      <c r="H16" s="8">
        <f>E16-F16</f>
        <v>46677.51</v>
      </c>
    </row>
    <row r="17" spans="1:8" x14ac:dyDescent="0.2">
      <c r="A17" s="7">
        <v>2400</v>
      </c>
      <c r="B17" s="9" t="s">
        <v>60</v>
      </c>
      <c r="C17" s="8">
        <v>4896200</v>
      </c>
      <c r="D17" s="8">
        <v>655000</v>
      </c>
      <c r="E17" s="8">
        <f>C17+D17</f>
        <v>5551200</v>
      </c>
      <c r="F17" s="8">
        <v>1419633.07</v>
      </c>
      <c r="G17" s="8">
        <v>1357005.27</v>
      </c>
      <c r="H17" s="8">
        <f>E17-F17</f>
        <v>4131566.9299999997</v>
      </c>
    </row>
    <row r="18" spans="1:8" x14ac:dyDescent="0.2">
      <c r="A18" s="7">
        <v>2500</v>
      </c>
      <c r="B18" s="9" t="s">
        <v>59</v>
      </c>
      <c r="C18" s="8">
        <v>17175500</v>
      </c>
      <c r="D18" s="8">
        <v>15000</v>
      </c>
      <c r="E18" s="8">
        <f>C18+D18</f>
        <v>17190500</v>
      </c>
      <c r="F18" s="8">
        <v>5375662.4800000004</v>
      </c>
      <c r="G18" s="8">
        <v>3452871.13</v>
      </c>
      <c r="H18" s="8">
        <f>E18-F18</f>
        <v>11814837.52</v>
      </c>
    </row>
    <row r="19" spans="1:8" x14ac:dyDescent="0.2">
      <c r="A19" s="7">
        <v>2600</v>
      </c>
      <c r="B19" s="9" t="s">
        <v>58</v>
      </c>
      <c r="C19" s="8">
        <v>15350600</v>
      </c>
      <c r="D19" s="8">
        <v>15000</v>
      </c>
      <c r="E19" s="8">
        <f>C19+D19</f>
        <v>15365600</v>
      </c>
      <c r="F19" s="8">
        <v>4374730.68</v>
      </c>
      <c r="G19" s="8">
        <v>4323744.04</v>
      </c>
      <c r="H19" s="8">
        <f>E19-F19</f>
        <v>10990869.32</v>
      </c>
    </row>
    <row r="20" spans="1:8" x14ac:dyDescent="0.2">
      <c r="A20" s="7">
        <v>2700</v>
      </c>
      <c r="B20" s="9" t="s">
        <v>57</v>
      </c>
      <c r="C20" s="8">
        <v>2165600</v>
      </c>
      <c r="D20" s="8">
        <v>728489.28</v>
      </c>
      <c r="E20" s="8">
        <f>C20+D20</f>
        <v>2894089.2800000003</v>
      </c>
      <c r="F20" s="8">
        <v>267801.57</v>
      </c>
      <c r="G20" s="8">
        <v>267801.57</v>
      </c>
      <c r="H20" s="8">
        <f>E20-F20</f>
        <v>2626287.7100000004</v>
      </c>
    </row>
    <row r="21" spans="1:8" x14ac:dyDescent="0.2">
      <c r="A21" s="7">
        <v>2800</v>
      </c>
      <c r="B21" s="9" t="s">
        <v>56</v>
      </c>
      <c r="C21" s="8">
        <v>410000</v>
      </c>
      <c r="D21" s="8">
        <v>0</v>
      </c>
      <c r="E21" s="8">
        <f>C21+D21</f>
        <v>410000</v>
      </c>
      <c r="F21" s="8">
        <v>90000</v>
      </c>
      <c r="G21" s="8">
        <v>90000</v>
      </c>
      <c r="H21" s="8">
        <f>E21-F21</f>
        <v>320000</v>
      </c>
    </row>
    <row r="22" spans="1:8" x14ac:dyDescent="0.2">
      <c r="A22" s="7">
        <v>2900</v>
      </c>
      <c r="B22" s="9" t="s">
        <v>55</v>
      </c>
      <c r="C22" s="8">
        <v>715000</v>
      </c>
      <c r="D22" s="8">
        <v>135000</v>
      </c>
      <c r="E22" s="8">
        <f>C22+D22</f>
        <v>850000</v>
      </c>
      <c r="F22" s="8">
        <v>133214.82</v>
      </c>
      <c r="G22" s="8">
        <v>124816.42</v>
      </c>
      <c r="H22" s="8">
        <f>E22-F22</f>
        <v>716785.17999999993</v>
      </c>
    </row>
    <row r="23" spans="1:8" x14ac:dyDescent="0.2">
      <c r="A23" s="11" t="s">
        <v>54</v>
      </c>
      <c r="B23" s="10"/>
      <c r="C23" s="8">
        <f>SUM(C24:C32)</f>
        <v>119684490.07000001</v>
      </c>
      <c r="D23" s="8">
        <f>SUM(D24:D32)</f>
        <v>12226574.08</v>
      </c>
      <c r="E23" s="8">
        <f>C23+D23</f>
        <v>131911064.15000001</v>
      </c>
      <c r="F23" s="8">
        <f>SUM(F24:F32)</f>
        <v>25665966.460000001</v>
      </c>
      <c r="G23" s="8">
        <f>SUM(G24:G32)</f>
        <v>23367398.540000003</v>
      </c>
      <c r="H23" s="8">
        <f>E23-F23</f>
        <v>106245097.69</v>
      </c>
    </row>
    <row r="24" spans="1:8" x14ac:dyDescent="0.2">
      <c r="A24" s="7">
        <v>3100</v>
      </c>
      <c r="B24" s="9" t="s">
        <v>53</v>
      </c>
      <c r="C24" s="8">
        <v>11424200</v>
      </c>
      <c r="D24" s="8">
        <v>5351574.08</v>
      </c>
      <c r="E24" s="8">
        <f>C24+D24</f>
        <v>16775774.08</v>
      </c>
      <c r="F24" s="8">
        <v>2943052.41</v>
      </c>
      <c r="G24" s="8">
        <v>2877753.72</v>
      </c>
      <c r="H24" s="8">
        <f>E24-F24</f>
        <v>13832721.67</v>
      </c>
    </row>
    <row r="25" spans="1:8" x14ac:dyDescent="0.2">
      <c r="A25" s="7">
        <v>3200</v>
      </c>
      <c r="B25" s="9" t="s">
        <v>52</v>
      </c>
      <c r="C25" s="8">
        <v>10841062.4</v>
      </c>
      <c r="D25" s="8">
        <v>2100000</v>
      </c>
      <c r="E25" s="8">
        <f>C25+D25</f>
        <v>12941062.4</v>
      </c>
      <c r="F25" s="8">
        <v>2193752.13</v>
      </c>
      <c r="G25" s="8">
        <v>1903752.13</v>
      </c>
      <c r="H25" s="8">
        <f>E25-F25</f>
        <v>10747310.27</v>
      </c>
    </row>
    <row r="26" spans="1:8" x14ac:dyDescent="0.2">
      <c r="A26" s="7">
        <v>3300</v>
      </c>
      <c r="B26" s="9" t="s">
        <v>51</v>
      </c>
      <c r="C26" s="8">
        <v>10648000</v>
      </c>
      <c r="D26" s="8">
        <v>800000</v>
      </c>
      <c r="E26" s="8">
        <f>C26+D26</f>
        <v>11448000</v>
      </c>
      <c r="F26" s="8">
        <v>1649708.56</v>
      </c>
      <c r="G26" s="8">
        <v>1649708.56</v>
      </c>
      <c r="H26" s="8">
        <f>E26-F26</f>
        <v>9798291.4399999995</v>
      </c>
    </row>
    <row r="27" spans="1:8" x14ac:dyDescent="0.2">
      <c r="A27" s="7">
        <v>3400</v>
      </c>
      <c r="B27" s="9" t="s">
        <v>50</v>
      </c>
      <c r="C27" s="8">
        <v>3680000</v>
      </c>
      <c r="D27" s="8">
        <v>0</v>
      </c>
      <c r="E27" s="8">
        <f>C27+D27</f>
        <v>3680000</v>
      </c>
      <c r="F27" s="8">
        <v>1451271.53</v>
      </c>
      <c r="G27" s="8">
        <v>1451271.53</v>
      </c>
      <c r="H27" s="8">
        <f>E27-F27</f>
        <v>2228728.4699999997</v>
      </c>
    </row>
    <row r="28" spans="1:8" x14ac:dyDescent="0.2">
      <c r="A28" s="7">
        <v>3500</v>
      </c>
      <c r="B28" s="9" t="s">
        <v>49</v>
      </c>
      <c r="C28" s="8">
        <v>30859000</v>
      </c>
      <c r="D28" s="8">
        <v>1765000</v>
      </c>
      <c r="E28" s="8">
        <f>C28+D28</f>
        <v>32624000</v>
      </c>
      <c r="F28" s="8">
        <v>5312885.7699999996</v>
      </c>
      <c r="G28" s="8">
        <v>4718359.9800000004</v>
      </c>
      <c r="H28" s="8">
        <f>E28-F28</f>
        <v>27311114.23</v>
      </c>
    </row>
    <row r="29" spans="1:8" x14ac:dyDescent="0.2">
      <c r="A29" s="7">
        <v>3600</v>
      </c>
      <c r="B29" s="9" t="s">
        <v>48</v>
      </c>
      <c r="C29" s="8">
        <v>6610000</v>
      </c>
      <c r="D29" s="8">
        <v>1000000</v>
      </c>
      <c r="E29" s="8">
        <f>C29+D29</f>
        <v>7610000</v>
      </c>
      <c r="F29" s="8">
        <v>659600</v>
      </c>
      <c r="G29" s="8">
        <v>659600</v>
      </c>
      <c r="H29" s="8">
        <f>E29-F29</f>
        <v>6950400</v>
      </c>
    </row>
    <row r="30" spans="1:8" x14ac:dyDescent="0.2">
      <c r="A30" s="7">
        <v>3700</v>
      </c>
      <c r="B30" s="9" t="s">
        <v>47</v>
      </c>
      <c r="C30" s="8">
        <v>1110200</v>
      </c>
      <c r="D30" s="8">
        <v>0</v>
      </c>
      <c r="E30" s="8">
        <f>C30+D30</f>
        <v>1110200</v>
      </c>
      <c r="F30" s="8">
        <v>114385.51</v>
      </c>
      <c r="G30" s="8">
        <v>114385.51</v>
      </c>
      <c r="H30" s="8">
        <f>E30-F30</f>
        <v>995814.49</v>
      </c>
    </row>
    <row r="31" spans="1:8" x14ac:dyDescent="0.2">
      <c r="A31" s="7">
        <v>3800</v>
      </c>
      <c r="B31" s="9" t="s">
        <v>46</v>
      </c>
      <c r="C31" s="8">
        <v>12151000</v>
      </c>
      <c r="D31" s="8">
        <v>1075000</v>
      </c>
      <c r="E31" s="8">
        <f>C31+D31</f>
        <v>13226000</v>
      </c>
      <c r="F31" s="8">
        <v>1273164.6399999999</v>
      </c>
      <c r="G31" s="8">
        <v>1075523.72</v>
      </c>
      <c r="H31" s="8">
        <f>E31-F31</f>
        <v>11952835.359999999</v>
      </c>
    </row>
    <row r="32" spans="1:8" x14ac:dyDescent="0.2">
      <c r="A32" s="7">
        <v>3900</v>
      </c>
      <c r="B32" s="9" t="s">
        <v>45</v>
      </c>
      <c r="C32" s="8">
        <v>32361027.670000002</v>
      </c>
      <c r="D32" s="8">
        <v>135000</v>
      </c>
      <c r="E32" s="8">
        <f>C32+D32</f>
        <v>32496027.670000002</v>
      </c>
      <c r="F32" s="8">
        <v>10068145.91</v>
      </c>
      <c r="G32" s="8">
        <v>8917043.3900000006</v>
      </c>
      <c r="H32" s="8">
        <f>E32-F32</f>
        <v>22427881.760000002</v>
      </c>
    </row>
    <row r="33" spans="1:8" x14ac:dyDescent="0.2">
      <c r="A33" s="11" t="s">
        <v>44</v>
      </c>
      <c r="B33" s="10"/>
      <c r="C33" s="8">
        <f>SUM(C34:C42)</f>
        <v>43573527.449999996</v>
      </c>
      <c r="D33" s="8">
        <f>SUM(D34:D42)</f>
        <v>10404400</v>
      </c>
      <c r="E33" s="8">
        <f>C33+D33</f>
        <v>53977927.449999996</v>
      </c>
      <c r="F33" s="8">
        <f>SUM(F34:F42)</f>
        <v>12095693.51</v>
      </c>
      <c r="G33" s="8">
        <f>SUM(G34:G42)</f>
        <v>12082263.780000001</v>
      </c>
      <c r="H33" s="8">
        <f>E33-F33</f>
        <v>41882233.939999998</v>
      </c>
    </row>
    <row r="34" spans="1:8" x14ac:dyDescent="0.2">
      <c r="A34" s="7">
        <v>4100</v>
      </c>
      <c r="B34" s="9" t="s">
        <v>43</v>
      </c>
      <c r="C34" s="8">
        <v>26000000</v>
      </c>
      <c r="D34" s="8">
        <v>4626400</v>
      </c>
      <c r="E34" s="8">
        <f>C34+D34</f>
        <v>30626400</v>
      </c>
      <c r="F34" s="8">
        <v>6626400</v>
      </c>
      <c r="G34" s="8">
        <v>6626400</v>
      </c>
      <c r="H34" s="8">
        <f>E34-F34</f>
        <v>24000000</v>
      </c>
    </row>
    <row r="35" spans="1:8" x14ac:dyDescent="0.2">
      <c r="A35" s="7">
        <v>4200</v>
      </c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7">
        <v>4300</v>
      </c>
      <c r="B36" s="9" t="s">
        <v>41</v>
      </c>
      <c r="C36" s="8">
        <v>3500000</v>
      </c>
      <c r="D36" s="8">
        <v>5778000</v>
      </c>
      <c r="E36" s="8">
        <f>C36+D36</f>
        <v>9278000</v>
      </c>
      <c r="F36" s="8">
        <v>1464931.23</v>
      </c>
      <c r="G36" s="8">
        <v>1464931.23</v>
      </c>
      <c r="H36" s="8">
        <f>E36-F36</f>
        <v>7813068.7699999996</v>
      </c>
    </row>
    <row r="37" spans="1:8" x14ac:dyDescent="0.2">
      <c r="A37" s="7">
        <v>4400</v>
      </c>
      <c r="B37" s="9" t="s">
        <v>40</v>
      </c>
      <c r="C37" s="8">
        <v>7877713.0499999998</v>
      </c>
      <c r="D37" s="8">
        <v>0</v>
      </c>
      <c r="E37" s="8">
        <f>C37+D37</f>
        <v>7877713.0499999998</v>
      </c>
      <c r="F37" s="8">
        <v>3044083.04</v>
      </c>
      <c r="G37" s="8">
        <v>3030653.31</v>
      </c>
      <c r="H37" s="8">
        <f>E37-F37</f>
        <v>4833630.01</v>
      </c>
    </row>
    <row r="38" spans="1:8" x14ac:dyDescent="0.2">
      <c r="A38" s="7">
        <v>4500</v>
      </c>
      <c r="B38" s="9" t="s">
        <v>39</v>
      </c>
      <c r="C38" s="8">
        <v>6195814.4000000004</v>
      </c>
      <c r="D38" s="8">
        <v>0</v>
      </c>
      <c r="E38" s="8">
        <f>C38+D38</f>
        <v>6195814.4000000004</v>
      </c>
      <c r="F38" s="8">
        <v>960279.24</v>
      </c>
      <c r="G38" s="8">
        <v>960279.24</v>
      </c>
      <c r="H38" s="8">
        <f>E38-F38</f>
        <v>5235535.16</v>
      </c>
    </row>
    <row r="39" spans="1:8" x14ac:dyDescent="0.2">
      <c r="A39" s="7">
        <v>4600</v>
      </c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7">
        <v>4700</v>
      </c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7">
        <v>4800</v>
      </c>
      <c r="B41" s="9" t="s">
        <v>36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7">
        <v>4900</v>
      </c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1" t="s">
        <v>34</v>
      </c>
      <c r="B43" s="10"/>
      <c r="C43" s="8">
        <f>SUM(C44:C52)</f>
        <v>1257500</v>
      </c>
      <c r="D43" s="8">
        <f>SUM(D44:D52)</f>
        <v>2953000</v>
      </c>
      <c r="E43" s="8">
        <f>C43+D43</f>
        <v>4210500</v>
      </c>
      <c r="F43" s="8">
        <f>SUM(F44:F52)</f>
        <v>577724.78</v>
      </c>
      <c r="G43" s="8">
        <f>SUM(G44:G52)</f>
        <v>577724.78</v>
      </c>
      <c r="H43" s="8">
        <f>E43-F43</f>
        <v>3632775.2199999997</v>
      </c>
    </row>
    <row r="44" spans="1:8" x14ac:dyDescent="0.2">
      <c r="A44" s="7">
        <v>5100</v>
      </c>
      <c r="B44" s="9" t="s">
        <v>33</v>
      </c>
      <c r="C44" s="8">
        <v>567500</v>
      </c>
      <c r="D44" s="8">
        <v>1451000</v>
      </c>
      <c r="E44" s="8">
        <f>C44+D44</f>
        <v>2018500</v>
      </c>
      <c r="F44" s="8">
        <v>414918.78</v>
      </c>
      <c r="G44" s="8">
        <v>414918.78</v>
      </c>
      <c r="H44" s="8">
        <f>E44-F44</f>
        <v>1603581.22</v>
      </c>
    </row>
    <row r="45" spans="1:8" x14ac:dyDescent="0.2">
      <c r="A45" s="7">
        <v>5200</v>
      </c>
      <c r="B45" s="9" t="s">
        <v>32</v>
      </c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7">
        <v>5300</v>
      </c>
      <c r="B46" s="9" t="s">
        <v>31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7">
        <v>5400</v>
      </c>
      <c r="B47" s="9" t="s">
        <v>30</v>
      </c>
      <c r="C47" s="8">
        <v>0</v>
      </c>
      <c r="D47" s="8">
        <v>1000000</v>
      </c>
      <c r="E47" s="8">
        <f>C47+D47</f>
        <v>1000000</v>
      </c>
      <c r="F47" s="8">
        <v>0</v>
      </c>
      <c r="G47" s="8">
        <v>0</v>
      </c>
      <c r="H47" s="8">
        <f>E47-F47</f>
        <v>1000000</v>
      </c>
    </row>
    <row r="48" spans="1:8" x14ac:dyDescent="0.2">
      <c r="A48" s="7">
        <v>5500</v>
      </c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7">
        <v>5600</v>
      </c>
      <c r="B49" s="9" t="s">
        <v>28</v>
      </c>
      <c r="C49" s="8">
        <v>440000</v>
      </c>
      <c r="D49" s="8">
        <v>502000</v>
      </c>
      <c r="E49" s="8">
        <f>C49+D49</f>
        <v>942000</v>
      </c>
      <c r="F49" s="8">
        <v>162806</v>
      </c>
      <c r="G49" s="8">
        <v>162806</v>
      </c>
      <c r="H49" s="8">
        <f>E49-F49</f>
        <v>779194</v>
      </c>
    </row>
    <row r="50" spans="1:8" x14ac:dyDescent="0.2">
      <c r="A50" s="7">
        <v>5700</v>
      </c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>
        <v>5800</v>
      </c>
      <c r="B51" s="9" t="s">
        <v>26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7">
        <v>5900</v>
      </c>
      <c r="B52" s="9" t="s">
        <v>25</v>
      </c>
      <c r="C52" s="8">
        <v>250000</v>
      </c>
      <c r="D52" s="8">
        <v>0</v>
      </c>
      <c r="E52" s="8">
        <f>C52+D52</f>
        <v>250000</v>
      </c>
      <c r="F52" s="8">
        <v>0</v>
      </c>
      <c r="G52" s="8">
        <v>0</v>
      </c>
      <c r="H52" s="8">
        <f>E52-F52</f>
        <v>250000</v>
      </c>
    </row>
    <row r="53" spans="1:8" x14ac:dyDescent="0.2">
      <c r="A53" s="11" t="s">
        <v>24</v>
      </c>
      <c r="B53" s="10"/>
      <c r="C53" s="8">
        <f>SUM(C54:C56)</f>
        <v>85871662</v>
      </c>
      <c r="D53" s="8">
        <f>SUM(D54:D56)</f>
        <v>35596943.960000001</v>
      </c>
      <c r="E53" s="8">
        <f>C53+D53</f>
        <v>121468605.96000001</v>
      </c>
      <c r="F53" s="8">
        <f>SUM(F54:F56)</f>
        <v>28498491.48</v>
      </c>
      <c r="G53" s="8">
        <f>SUM(G54:G56)</f>
        <v>28498491.48</v>
      </c>
      <c r="H53" s="8">
        <f>E53-F53</f>
        <v>92970114.480000004</v>
      </c>
    </row>
    <row r="54" spans="1:8" x14ac:dyDescent="0.2">
      <c r="A54" s="7">
        <v>6100</v>
      </c>
      <c r="B54" s="9" t="s">
        <v>23</v>
      </c>
      <c r="C54" s="8">
        <v>85871662</v>
      </c>
      <c r="D54" s="8">
        <v>35596943.960000001</v>
      </c>
      <c r="E54" s="8">
        <f>C54+D54</f>
        <v>121468605.96000001</v>
      </c>
      <c r="F54" s="8">
        <v>28498491.48</v>
      </c>
      <c r="G54" s="8">
        <v>28498491.48</v>
      </c>
      <c r="H54" s="8">
        <f>E54-F54</f>
        <v>92970114.480000004</v>
      </c>
    </row>
    <row r="55" spans="1:8" x14ac:dyDescent="0.2">
      <c r="A55" s="7">
        <v>6200</v>
      </c>
      <c r="B55" s="9" t="s">
        <v>22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7">
        <v>6300</v>
      </c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1" t="s">
        <v>20</v>
      </c>
      <c r="B57" s="10"/>
      <c r="C57" s="8">
        <f>SUM(C58:C64)</f>
        <v>0</v>
      </c>
      <c r="D57" s="8">
        <f>SUM(D58:D64)</f>
        <v>0</v>
      </c>
      <c r="E57" s="8">
        <f>C57+D57</f>
        <v>0</v>
      </c>
      <c r="F57" s="8">
        <f>SUM(F58:F64)</f>
        <v>0</v>
      </c>
      <c r="G57" s="8">
        <f>SUM(G58:G64)</f>
        <v>0</v>
      </c>
      <c r="H57" s="8">
        <f>E57-F57</f>
        <v>0</v>
      </c>
    </row>
    <row r="58" spans="1:8" x14ac:dyDescent="0.2">
      <c r="A58" s="7">
        <v>7100</v>
      </c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7">
        <v>7200</v>
      </c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7">
        <v>7300</v>
      </c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7">
        <v>7400</v>
      </c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7">
        <v>7500</v>
      </c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7">
        <v>7600</v>
      </c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7">
        <v>7900</v>
      </c>
      <c r="B64" s="9" t="s">
        <v>13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1" t="s">
        <v>12</v>
      </c>
      <c r="B65" s="10"/>
      <c r="C65" s="8">
        <f>SUM(C66:C68)</f>
        <v>5650000</v>
      </c>
      <c r="D65" s="8">
        <f>SUM(D66:D68)</f>
        <v>2978919.76</v>
      </c>
      <c r="E65" s="8">
        <f>C65+D65</f>
        <v>8628919.7599999998</v>
      </c>
      <c r="F65" s="8">
        <f>SUM(F66:F68)</f>
        <v>56000</v>
      </c>
      <c r="G65" s="8">
        <f>SUM(G66:G68)</f>
        <v>56000</v>
      </c>
      <c r="H65" s="8">
        <f>E65-F65</f>
        <v>8572919.7599999998</v>
      </c>
    </row>
    <row r="66" spans="1:8" x14ac:dyDescent="0.2">
      <c r="A66" s="7">
        <v>8100</v>
      </c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7">
        <v>8300</v>
      </c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7">
        <v>8500</v>
      </c>
      <c r="B68" s="9" t="s">
        <v>9</v>
      </c>
      <c r="C68" s="8">
        <v>5650000</v>
      </c>
      <c r="D68" s="8">
        <v>2978919.76</v>
      </c>
      <c r="E68" s="8">
        <f>C68+D68</f>
        <v>8628919.7599999998</v>
      </c>
      <c r="F68" s="8">
        <v>56000</v>
      </c>
      <c r="G68" s="8">
        <v>56000</v>
      </c>
      <c r="H68" s="8">
        <f>E68-F68</f>
        <v>8572919.7599999998</v>
      </c>
    </row>
    <row r="69" spans="1:8" x14ac:dyDescent="0.2">
      <c r="A69" s="11" t="s">
        <v>8</v>
      </c>
      <c r="B69" s="10"/>
      <c r="C69" s="8">
        <f>SUM(C70:C76)</f>
        <v>36589212.200000003</v>
      </c>
      <c r="D69" s="8">
        <f>SUM(D70:D76)</f>
        <v>0</v>
      </c>
      <c r="E69" s="8">
        <f>C69+D69</f>
        <v>36589212.200000003</v>
      </c>
      <c r="F69" s="8">
        <f>SUM(F70:F76)</f>
        <v>9078728.75</v>
      </c>
      <c r="G69" s="8">
        <f>SUM(G70:G76)</f>
        <v>9078728.75</v>
      </c>
      <c r="H69" s="8">
        <f>E69-F69</f>
        <v>27510483.450000003</v>
      </c>
    </row>
    <row r="70" spans="1:8" x14ac:dyDescent="0.2">
      <c r="A70" s="7">
        <v>9100</v>
      </c>
      <c r="B70" s="9" t="s">
        <v>7</v>
      </c>
      <c r="C70" s="8">
        <v>32744000</v>
      </c>
      <c r="D70" s="8">
        <v>0</v>
      </c>
      <c r="E70" s="8">
        <f>C70+D70</f>
        <v>32744000</v>
      </c>
      <c r="F70" s="8">
        <v>8136000</v>
      </c>
      <c r="G70" s="8">
        <v>8136000</v>
      </c>
      <c r="H70" s="8">
        <f>E70-F70</f>
        <v>24608000</v>
      </c>
    </row>
    <row r="71" spans="1:8" x14ac:dyDescent="0.2">
      <c r="A71" s="7">
        <v>9200</v>
      </c>
      <c r="B71" s="9" t="s">
        <v>6</v>
      </c>
      <c r="C71" s="8">
        <v>3845212.2</v>
      </c>
      <c r="D71" s="8">
        <v>0</v>
      </c>
      <c r="E71" s="8">
        <f>C71+D71</f>
        <v>3845212.2</v>
      </c>
      <c r="F71" s="8">
        <v>942728.75</v>
      </c>
      <c r="G71" s="8">
        <v>942728.75</v>
      </c>
      <c r="H71" s="8">
        <f>E71-F71</f>
        <v>2902483.45</v>
      </c>
    </row>
    <row r="72" spans="1:8" x14ac:dyDescent="0.2">
      <c r="A72" s="7">
        <v>9300</v>
      </c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7">
        <v>9400</v>
      </c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7">
        <v>9500</v>
      </c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7">
        <v>9600</v>
      </c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1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594106494.12</v>
      </c>
      <c r="D77" s="2">
        <f>SUM(D5+D13+D23+D33+D43+D53+D57+D65+D69)</f>
        <v>115292201.02</v>
      </c>
      <c r="E77" s="2">
        <f>SUM(E5+E13+E23+E33+E43+E53+E57+E65+E69)</f>
        <v>709398695.1400001</v>
      </c>
      <c r="F77" s="2">
        <f>SUM(F5+F13+F23+F33+F43+F53+F57+F65+F69)</f>
        <v>153814246.33000001</v>
      </c>
      <c r="G77" s="2">
        <f>SUM(G5+G13+G23+G33+G43+G53+G57+G65+G69)</f>
        <v>149179920.06</v>
      </c>
      <c r="H77" s="2">
        <f>SUM(H5+H13+H23+H33+H43+H53+H57+H65+H69)</f>
        <v>555584448.81000006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2020-05-07T16:22:20Z</dcterms:created>
  <dcterms:modified xsi:type="dcterms:W3CDTF">2020-05-07T16:22:32Z</dcterms:modified>
</cp:coreProperties>
</file>